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/>
</workbook>
</file>

<file path=xl/sharedStrings.xml><?xml version="1.0" encoding="utf-8"?>
<sst xmlns="http://schemas.openxmlformats.org/spreadsheetml/2006/main" count="448" uniqueCount="119">
  <si>
    <t>Документ, учреждение</t>
  </si>
  <si>
    <t>Вед.</t>
  </si>
  <si>
    <t>Разд.</t>
  </si>
  <si>
    <t>Ц.ст.</t>
  </si>
  <si>
    <t>Расх.</t>
  </si>
  <si>
    <t>Эк.класс.</t>
  </si>
  <si>
    <t>Доп.класс.</t>
  </si>
  <si>
    <t>#Н/Д</t>
  </si>
  <si>
    <t xml:space="preserve">  Муниципальное бюджетное учреждение здравоохранения "Котельничская  районная больница"</t>
  </si>
  <si>
    <t>901</t>
  </si>
  <si>
    <t>0000</t>
  </si>
  <si>
    <t>0000000</t>
  </si>
  <si>
    <t>000</t>
  </si>
  <si>
    <t xml:space="preserve">    Здравоохранение, физическая культура и спорт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</si>
  <si>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</si>
  <si>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</si>
  <si>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</si>
  <si>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</si>
  <si>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</si>
  <si>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</si>
  <si>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</si>
  <si>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Муниципальное управление образования Котельничского района</t>
  </si>
  <si>
    <t>903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</si>
  <si>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</si>
  <si>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</si>
  <si>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</si>
  <si>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</si>
  <si>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</si>
  <si>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</si>
  <si>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</si>
  <si>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</si>
  <si>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</si>
  <si>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</si>
  <si>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</si>
  <si>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</si>
  <si>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</si>
  <si>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</si>
  <si>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Охрана семьи и детства</t>
  </si>
  <si>
    <t>1004</t>
  </si>
  <si>
    <t xml:space="preserve">  Управление сельского хозяйства Котельничсклого района</t>
  </si>
  <si>
    <t>905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</si>
  <si>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</si>
  <si>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</si>
  <si>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</si>
  <si>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</si>
  <si>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Финансовое управление администрации Котельничского района</t>
  </si>
  <si>
    <t>912</t>
  </si>
  <si>
    <t xml:space="preserve">      Другие 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</si>
  <si>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</si>
  <si>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</si>
  <si>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</si>
  <si>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</si>
  <si>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</si>
  <si>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</si>
  <si>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</si>
  <si>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</si>
  <si>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Межбюджетные трансферты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</si>
  <si>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</si>
  <si>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</si>
  <si>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</si>
  <si>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</si>
  <si>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</si>
  <si>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</si>
  <si>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</si>
  <si>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 xml:space="preserve">  Управление имуществом и земельными ресурсами Котельничского района</t>
  </si>
  <si>
    <t>919</t>
  </si>
  <si>
    <t xml:space="preserve">  Администрация Котельничского района Кировской области</t>
  </si>
  <si>
    <t>936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</si>
  <si>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</si>
  <si>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</si>
  <si>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</si>
  <si>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</si>
  <si>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</si>
  <si>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</si>
  <si>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</si>
  <si>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</si>
  <si>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</si>
  <si>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</si>
  <si>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</si>
  <si>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</si>
  <si>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</si>
  <si>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</si>
  <si>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</si>
  <si>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</si>
  <si>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</si>
  <si>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</si>
  <si>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</si>
  <si>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</si>
  <si>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</si>
  <si>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</si>
  <si>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</si>
  <si>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</si>
  <si>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</si>
  <si>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</si>
  <si>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</si>
  <si>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</si>
  <si>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Пенсионное обеспечение</t>
  </si>
  <si>
    <t>1001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</si>
  <si>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</si>
  <si>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</si>
  <si>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</si>
  <si>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</si>
  <si>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</si>
  <si>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</si>
  <si>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Котельничская районная Дума</t>
  </si>
  <si>
    <t>943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</si>
  <si>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</si>
  <si>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</si>
  <si>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</si>
  <si>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</si>
  <si>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</si>
  <si>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</si>
  <si>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Всего расходов:</t>
  </si>
  <si>
    <t>Уточненый план 2011</t>
  </si>
  <si>
    <t>Исполнено за 9 мес.</t>
  </si>
  <si>
    <t>% исполнения</t>
  </si>
  <si>
    <t xml:space="preserve">Отчет об исполнении бюджета района за 9 месяцев 2011 года по ведомственной классификации расходов РФ </t>
  </si>
  <si>
    <t>(тыс. руб.)</t>
  </si>
  <si>
    <t>Приложение №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</si>
</sst>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0" fontId="2" fillId="2" borderId="2" xfId="0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170" fontId="0" fillId="0" borderId="1" xfId="0" applyNumberFormat="1" applyBorder="1" applyAlignment="1">
      <alignment/>
    </xf>
    <xf numFmtId="4" fontId="2" fillId="0" borderId="1" xfId="0" applyNumberFormat="1" applyFont="1" applyFill="1" applyBorder="1" applyAlignment="1">
      <alignment horizontal="right" vertical="top" shrinkToFit="1"/>
    </xf>
    <xf numFmtId="4" fontId="2" fillId="0" borderId="2" xfId="0" applyNumberFormat="1" applyFont="1" applyFill="1" applyBorder="1" applyAlignment="1">
      <alignment horizontal="right" vertical="top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workbookViewId="0" topLeftCell="A1">
      <selection activeCell="V11" sqref="V10:V11"/>
    </sheetView>
  </sheetViews>
  <sheetFormatPr defaultColWidth="9.00390625" defaultRowHeight="12.75" outlineLevelRow="2"/>
  <cols>
    <col min="1" max="1" width="40.00390625" style="0" customWidth="1"/>
    <col min="2" max="2" width="7.75390625" style="0" customWidth="1"/>
    <col min="3" max="3" width="7.25390625" style="0" customWidth="1"/>
    <col min="4" max="4" width="9.75390625" style="0" hidden="1" customWidth="1"/>
    <col min="5" max="5" width="7.75390625" style="0" hidden="1" customWidth="1"/>
    <col min="6" max="6" width="9.375" style="0" hidden="1" customWidth="1"/>
    <col min="7" max="7" width="11.125" style="0" hidden="1" customWidth="1"/>
    <col min="8" max="8" width="0" style="0" hidden="1" customWidth="1"/>
    <col min="9" max="9" width="11.75390625" style="0" customWidth="1"/>
    <col min="10" max="17" width="0" style="0" hidden="1" customWidth="1"/>
    <col min="18" max="18" width="11.00390625" style="0" customWidth="1"/>
  </cols>
  <sheetData>
    <row r="1" spans="1:19" ht="12.75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35.25" customHeight="1">
      <c r="A2" s="18" t="s">
        <v>116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t="s">
        <v>117</v>
      </c>
    </row>
    <row r="4" spans="1:19" ht="38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113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0" t="s">
        <v>7</v>
      </c>
      <c r="R4" s="13" t="s">
        <v>114</v>
      </c>
      <c r="S4" s="13" t="s">
        <v>115</v>
      </c>
    </row>
    <row r="5" spans="1:19" ht="38.25">
      <c r="A5" s="2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12</v>
      </c>
      <c r="G5" s="3"/>
      <c r="H5" s="3"/>
      <c r="I5" s="20">
        <v>20685.54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4">
        <v>0</v>
      </c>
      <c r="Q5" s="11">
        <v>0</v>
      </c>
      <c r="R5" s="12">
        <f>R6+R8</f>
        <v>5578.4</v>
      </c>
      <c r="S5" s="19">
        <f>R5/I5*100</f>
        <v>26.967630528378763</v>
      </c>
    </row>
    <row r="6" spans="1:19" ht="25.5" outlineLevel="1">
      <c r="A6" s="2" t="s">
        <v>13</v>
      </c>
      <c r="B6" s="3" t="s">
        <v>9</v>
      </c>
      <c r="C6" s="3" t="s">
        <v>14</v>
      </c>
      <c r="D6" s="3" t="s">
        <v>11</v>
      </c>
      <c r="E6" s="3" t="s">
        <v>12</v>
      </c>
      <c r="F6" s="3" t="s">
        <v>12</v>
      </c>
      <c r="G6" s="3"/>
      <c r="H6" s="3"/>
      <c r="I6" s="20">
        <v>18727.7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4">
        <v>0</v>
      </c>
      <c r="Q6" s="11">
        <v>0</v>
      </c>
      <c r="R6" s="12">
        <v>4409.9</v>
      </c>
      <c r="S6" s="19">
        <f aca="true" t="shared" si="0" ref="S6:S69">R6/I6*100</f>
        <v>23.54747246057978</v>
      </c>
    </row>
    <row r="7" spans="1:19" ht="12.75" outlineLevel="2">
      <c r="A7" s="2" t="s">
        <v>15</v>
      </c>
      <c r="B7" s="3" t="s">
        <v>9</v>
      </c>
      <c r="C7" s="3" t="s">
        <v>16</v>
      </c>
      <c r="D7" s="3" t="s">
        <v>11</v>
      </c>
      <c r="E7" s="3" t="s">
        <v>12</v>
      </c>
      <c r="F7" s="3" t="s">
        <v>12</v>
      </c>
      <c r="G7" s="3"/>
      <c r="H7" s="3"/>
      <c r="I7" s="20">
        <v>18727.7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4">
        <v>0</v>
      </c>
      <c r="Q7" s="11">
        <v>0</v>
      </c>
      <c r="R7" s="12">
        <v>4409.9</v>
      </c>
      <c r="S7" s="19">
        <f t="shared" si="0"/>
        <v>23.54747246057978</v>
      </c>
    </row>
    <row r="8" spans="1:19" ht="12.75" outlineLevel="1">
      <c r="A8" s="2" t="s">
        <v>17</v>
      </c>
      <c r="B8" s="3" t="s">
        <v>9</v>
      </c>
      <c r="C8" s="3" t="s">
        <v>18</v>
      </c>
      <c r="D8" s="3" t="s">
        <v>11</v>
      </c>
      <c r="E8" s="3" t="s">
        <v>12</v>
      </c>
      <c r="F8" s="3" t="s">
        <v>12</v>
      </c>
      <c r="G8" s="3"/>
      <c r="H8" s="3"/>
      <c r="I8" s="20">
        <v>1957.84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4">
        <v>0</v>
      </c>
      <c r="Q8" s="11">
        <v>0</v>
      </c>
      <c r="R8" s="12">
        <v>1168.5</v>
      </c>
      <c r="S8" s="19">
        <f t="shared" si="0"/>
        <v>59.683120173252156</v>
      </c>
    </row>
    <row r="9" spans="1:19" ht="25.5" outlineLevel="2">
      <c r="A9" s="2" t="s">
        <v>19</v>
      </c>
      <c r="B9" s="3" t="s">
        <v>9</v>
      </c>
      <c r="C9" s="3" t="s">
        <v>20</v>
      </c>
      <c r="D9" s="3" t="s">
        <v>11</v>
      </c>
      <c r="E9" s="3" t="s">
        <v>12</v>
      </c>
      <c r="F9" s="3" t="s">
        <v>12</v>
      </c>
      <c r="G9" s="3"/>
      <c r="H9" s="3"/>
      <c r="I9" s="20">
        <v>1957.84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4">
        <v>0</v>
      </c>
      <c r="Q9" s="11">
        <v>0</v>
      </c>
      <c r="R9" s="12">
        <v>1168.5</v>
      </c>
      <c r="S9" s="19">
        <f t="shared" si="0"/>
        <v>59.683120173252156</v>
      </c>
    </row>
    <row r="10" spans="1:19" ht="25.5">
      <c r="A10" s="2" t="s">
        <v>21</v>
      </c>
      <c r="B10" s="3" t="s">
        <v>22</v>
      </c>
      <c r="C10" s="3" t="s">
        <v>10</v>
      </c>
      <c r="D10" s="3" t="s">
        <v>11</v>
      </c>
      <c r="E10" s="3" t="s">
        <v>12</v>
      </c>
      <c r="F10" s="3" t="s">
        <v>12</v>
      </c>
      <c r="G10" s="3"/>
      <c r="H10" s="3"/>
      <c r="I10" s="20">
        <v>153538.2607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4">
        <v>0</v>
      </c>
      <c r="Q10" s="11">
        <v>0</v>
      </c>
      <c r="R10" s="12">
        <f>R11+R13+R18</f>
        <v>99862</v>
      </c>
      <c r="S10" s="19">
        <f t="shared" si="0"/>
        <v>65.04046583875363</v>
      </c>
    </row>
    <row r="11" spans="1:19" ht="12.75" outlineLevel="1">
      <c r="A11" s="2" t="s">
        <v>23</v>
      </c>
      <c r="B11" s="3" t="s">
        <v>22</v>
      </c>
      <c r="C11" s="3" t="s">
        <v>24</v>
      </c>
      <c r="D11" s="3" t="s">
        <v>11</v>
      </c>
      <c r="E11" s="3" t="s">
        <v>12</v>
      </c>
      <c r="F11" s="3" t="s">
        <v>12</v>
      </c>
      <c r="G11" s="3"/>
      <c r="H11" s="3"/>
      <c r="I11" s="20">
        <v>770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4">
        <v>0</v>
      </c>
      <c r="Q11" s="11">
        <v>0</v>
      </c>
      <c r="R11" s="12">
        <f>R12</f>
        <v>1218.8</v>
      </c>
      <c r="S11" s="19">
        <f t="shared" si="0"/>
        <v>158.28571428571428</v>
      </c>
    </row>
    <row r="12" spans="1:19" ht="76.5" outlineLevel="2">
      <c r="A12" s="2" t="s">
        <v>25</v>
      </c>
      <c r="B12" s="3" t="s">
        <v>22</v>
      </c>
      <c r="C12" s="3" t="s">
        <v>26</v>
      </c>
      <c r="D12" s="3" t="s">
        <v>11</v>
      </c>
      <c r="E12" s="3" t="s">
        <v>12</v>
      </c>
      <c r="F12" s="3" t="s">
        <v>12</v>
      </c>
      <c r="G12" s="3"/>
      <c r="H12" s="3"/>
      <c r="I12" s="20">
        <v>770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4">
        <v>0</v>
      </c>
      <c r="Q12" s="11">
        <v>0</v>
      </c>
      <c r="R12" s="12">
        <v>1218.8</v>
      </c>
      <c r="S12" s="19">
        <f t="shared" si="0"/>
        <v>158.28571428571428</v>
      </c>
    </row>
    <row r="13" spans="1:19" ht="12.75" outlineLevel="1">
      <c r="A13" s="2" t="s">
        <v>27</v>
      </c>
      <c r="B13" s="3" t="s">
        <v>22</v>
      </c>
      <c r="C13" s="3" t="s">
        <v>28</v>
      </c>
      <c r="D13" s="3" t="s">
        <v>11</v>
      </c>
      <c r="E13" s="3" t="s">
        <v>12</v>
      </c>
      <c r="F13" s="3" t="s">
        <v>12</v>
      </c>
      <c r="G13" s="3"/>
      <c r="H13" s="3"/>
      <c r="I13" s="20">
        <v>139342.5607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4">
        <v>0</v>
      </c>
      <c r="Q13" s="11">
        <v>0</v>
      </c>
      <c r="R13" s="12">
        <f>R14+R15+R16+R17</f>
        <v>90194.2</v>
      </c>
      <c r="S13" s="19">
        <f t="shared" si="0"/>
        <v>64.72839278028282</v>
      </c>
    </row>
    <row r="14" spans="1:19" ht="12.75" outlineLevel="2">
      <c r="A14" s="2" t="s">
        <v>29</v>
      </c>
      <c r="B14" s="3" t="s">
        <v>22</v>
      </c>
      <c r="C14" s="3" t="s">
        <v>30</v>
      </c>
      <c r="D14" s="3" t="s">
        <v>11</v>
      </c>
      <c r="E14" s="3" t="s">
        <v>12</v>
      </c>
      <c r="F14" s="3" t="s">
        <v>12</v>
      </c>
      <c r="G14" s="3"/>
      <c r="H14" s="3"/>
      <c r="I14" s="20">
        <v>13157.3009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4">
        <v>0</v>
      </c>
      <c r="Q14" s="11">
        <v>0</v>
      </c>
      <c r="R14" s="12">
        <v>9129.4</v>
      </c>
      <c r="S14" s="19">
        <f t="shared" si="0"/>
        <v>69.38657152699153</v>
      </c>
    </row>
    <row r="15" spans="1:19" ht="12.75" outlineLevel="2">
      <c r="A15" s="2" t="s">
        <v>31</v>
      </c>
      <c r="B15" s="3" t="s">
        <v>22</v>
      </c>
      <c r="C15" s="3" t="s">
        <v>32</v>
      </c>
      <c r="D15" s="3" t="s">
        <v>11</v>
      </c>
      <c r="E15" s="3" t="s">
        <v>12</v>
      </c>
      <c r="F15" s="3" t="s">
        <v>12</v>
      </c>
      <c r="G15" s="3"/>
      <c r="H15" s="3"/>
      <c r="I15" s="20">
        <v>118188.8467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4">
        <v>0</v>
      </c>
      <c r="Q15" s="11">
        <v>0</v>
      </c>
      <c r="R15" s="12">
        <v>75109.8</v>
      </c>
      <c r="S15" s="19">
        <f t="shared" si="0"/>
        <v>63.55066666370982</v>
      </c>
    </row>
    <row r="16" spans="1:19" ht="25.5" outlineLevel="2">
      <c r="A16" s="2" t="s">
        <v>33</v>
      </c>
      <c r="B16" s="3" t="s">
        <v>22</v>
      </c>
      <c r="C16" s="3" t="s">
        <v>34</v>
      </c>
      <c r="D16" s="3" t="s">
        <v>11</v>
      </c>
      <c r="E16" s="3" t="s">
        <v>12</v>
      </c>
      <c r="F16" s="3" t="s">
        <v>12</v>
      </c>
      <c r="G16" s="3"/>
      <c r="H16" s="3"/>
      <c r="I16" s="20">
        <v>2832.3586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4">
        <v>0</v>
      </c>
      <c r="Q16" s="11">
        <v>0</v>
      </c>
      <c r="R16" s="12">
        <v>2713.8</v>
      </c>
      <c r="S16" s="19">
        <f t="shared" si="0"/>
        <v>95.81413878878192</v>
      </c>
    </row>
    <row r="17" spans="1:19" ht="25.5" outlineLevel="2">
      <c r="A17" s="2" t="s">
        <v>35</v>
      </c>
      <c r="B17" s="3" t="s">
        <v>22</v>
      </c>
      <c r="C17" s="3" t="s">
        <v>36</v>
      </c>
      <c r="D17" s="3" t="s">
        <v>11</v>
      </c>
      <c r="E17" s="3" t="s">
        <v>12</v>
      </c>
      <c r="F17" s="3" t="s">
        <v>12</v>
      </c>
      <c r="G17" s="3"/>
      <c r="H17" s="3"/>
      <c r="I17" s="20">
        <v>5164.0545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4">
        <v>0</v>
      </c>
      <c r="Q17" s="11">
        <v>0</v>
      </c>
      <c r="R17" s="12">
        <v>3241.2</v>
      </c>
      <c r="S17" s="19">
        <f t="shared" si="0"/>
        <v>62.76463581087302</v>
      </c>
    </row>
    <row r="18" spans="1:19" ht="12.75" outlineLevel="1">
      <c r="A18" s="2" t="s">
        <v>17</v>
      </c>
      <c r="B18" s="3" t="s">
        <v>22</v>
      </c>
      <c r="C18" s="3" t="s">
        <v>18</v>
      </c>
      <c r="D18" s="3" t="s">
        <v>11</v>
      </c>
      <c r="E18" s="3" t="s">
        <v>12</v>
      </c>
      <c r="F18" s="3" t="s">
        <v>12</v>
      </c>
      <c r="G18" s="3"/>
      <c r="H18" s="3"/>
      <c r="I18" s="20">
        <v>13425.7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4">
        <v>0</v>
      </c>
      <c r="Q18" s="11">
        <v>0</v>
      </c>
      <c r="R18" s="12">
        <f>R19+R20</f>
        <v>8449</v>
      </c>
      <c r="S18" s="19">
        <f t="shared" si="0"/>
        <v>62.93154174456453</v>
      </c>
    </row>
    <row r="19" spans="1:19" ht="25.5" outlineLevel="2">
      <c r="A19" s="2" t="s">
        <v>19</v>
      </c>
      <c r="B19" s="3" t="s">
        <v>22</v>
      </c>
      <c r="C19" s="3" t="s">
        <v>20</v>
      </c>
      <c r="D19" s="3" t="s">
        <v>11</v>
      </c>
      <c r="E19" s="3" t="s">
        <v>12</v>
      </c>
      <c r="F19" s="3" t="s">
        <v>12</v>
      </c>
      <c r="G19" s="3"/>
      <c r="H19" s="3"/>
      <c r="I19" s="20">
        <v>9322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4">
        <v>0</v>
      </c>
      <c r="Q19" s="11">
        <v>0</v>
      </c>
      <c r="R19" s="12">
        <v>5490.9</v>
      </c>
      <c r="S19" s="19">
        <f t="shared" si="0"/>
        <v>58.90259600944003</v>
      </c>
    </row>
    <row r="20" spans="1:19" ht="12.75" outlineLevel="2">
      <c r="A20" s="2" t="s">
        <v>37</v>
      </c>
      <c r="B20" s="3" t="s">
        <v>22</v>
      </c>
      <c r="C20" s="3" t="s">
        <v>38</v>
      </c>
      <c r="D20" s="3" t="s">
        <v>11</v>
      </c>
      <c r="E20" s="3" t="s">
        <v>12</v>
      </c>
      <c r="F20" s="3" t="s">
        <v>12</v>
      </c>
      <c r="G20" s="3"/>
      <c r="H20" s="3"/>
      <c r="I20" s="20">
        <v>4103.7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4">
        <v>0</v>
      </c>
      <c r="Q20" s="11">
        <v>0</v>
      </c>
      <c r="R20" s="12">
        <v>2958.1</v>
      </c>
      <c r="S20" s="19">
        <f t="shared" si="0"/>
        <v>72.08372931744523</v>
      </c>
    </row>
    <row r="21" spans="1:19" ht="25.5">
      <c r="A21" s="2" t="s">
        <v>39</v>
      </c>
      <c r="B21" s="3" t="s">
        <v>40</v>
      </c>
      <c r="C21" s="3" t="s">
        <v>10</v>
      </c>
      <c r="D21" s="3" t="s">
        <v>11</v>
      </c>
      <c r="E21" s="3" t="s">
        <v>12</v>
      </c>
      <c r="F21" s="3" t="s">
        <v>12</v>
      </c>
      <c r="G21" s="3"/>
      <c r="H21" s="3"/>
      <c r="I21" s="20">
        <v>17898.1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4">
        <v>0</v>
      </c>
      <c r="Q21" s="11">
        <v>0</v>
      </c>
      <c r="R21" s="12">
        <f>R22+R24</f>
        <v>13049.3</v>
      </c>
      <c r="S21" s="19">
        <f t="shared" si="0"/>
        <v>72.90885624731118</v>
      </c>
    </row>
    <row r="22" spans="1:19" ht="12.75" outlineLevel="1">
      <c r="A22" s="2" t="s">
        <v>23</v>
      </c>
      <c r="B22" s="3" t="s">
        <v>40</v>
      </c>
      <c r="C22" s="3" t="s">
        <v>24</v>
      </c>
      <c r="D22" s="3" t="s">
        <v>11</v>
      </c>
      <c r="E22" s="3" t="s">
        <v>12</v>
      </c>
      <c r="F22" s="3" t="s">
        <v>12</v>
      </c>
      <c r="G22" s="3"/>
      <c r="H22" s="3"/>
      <c r="I22" s="20">
        <v>2001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4">
        <v>0</v>
      </c>
      <c r="Q22" s="11">
        <v>0</v>
      </c>
      <c r="R22" s="12">
        <v>2500.8</v>
      </c>
      <c r="S22" s="19">
        <f t="shared" si="0"/>
        <v>124.97751124437781</v>
      </c>
    </row>
    <row r="23" spans="1:19" ht="76.5" outlineLevel="2">
      <c r="A23" s="2" t="s">
        <v>25</v>
      </c>
      <c r="B23" s="3" t="s">
        <v>40</v>
      </c>
      <c r="C23" s="3" t="s">
        <v>26</v>
      </c>
      <c r="D23" s="3" t="s">
        <v>11</v>
      </c>
      <c r="E23" s="3" t="s">
        <v>12</v>
      </c>
      <c r="F23" s="3" t="s">
        <v>12</v>
      </c>
      <c r="G23" s="3"/>
      <c r="H23" s="3"/>
      <c r="I23" s="20">
        <v>2001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4">
        <v>0</v>
      </c>
      <c r="Q23" s="11">
        <v>0</v>
      </c>
      <c r="R23" s="12">
        <v>2500.8</v>
      </c>
      <c r="S23" s="19">
        <f t="shared" si="0"/>
        <v>124.97751124437781</v>
      </c>
    </row>
    <row r="24" spans="1:19" ht="12.75" outlineLevel="1">
      <c r="A24" s="2" t="s">
        <v>41</v>
      </c>
      <c r="B24" s="3" t="s">
        <v>40</v>
      </c>
      <c r="C24" s="3" t="s">
        <v>42</v>
      </c>
      <c r="D24" s="3" t="s">
        <v>11</v>
      </c>
      <c r="E24" s="3" t="s">
        <v>12</v>
      </c>
      <c r="F24" s="3" t="s">
        <v>12</v>
      </c>
      <c r="G24" s="3"/>
      <c r="H24" s="3"/>
      <c r="I24" s="20">
        <v>15897.1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4">
        <v>0</v>
      </c>
      <c r="Q24" s="11">
        <v>0</v>
      </c>
      <c r="R24" s="12">
        <v>10548.5</v>
      </c>
      <c r="S24" s="19">
        <f t="shared" si="0"/>
        <v>66.35486975611904</v>
      </c>
    </row>
    <row r="25" spans="1:19" ht="12.75" outlineLevel="2">
      <c r="A25" s="2" t="s">
        <v>43</v>
      </c>
      <c r="B25" s="3" t="s">
        <v>40</v>
      </c>
      <c r="C25" s="3" t="s">
        <v>44</v>
      </c>
      <c r="D25" s="3" t="s">
        <v>11</v>
      </c>
      <c r="E25" s="3" t="s">
        <v>12</v>
      </c>
      <c r="F25" s="3" t="s">
        <v>12</v>
      </c>
      <c r="G25" s="3"/>
      <c r="H25" s="3"/>
      <c r="I25" s="20">
        <v>15897.1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4">
        <v>0</v>
      </c>
      <c r="Q25" s="11">
        <v>0</v>
      </c>
      <c r="R25" s="12">
        <v>10548.5</v>
      </c>
      <c r="S25" s="19">
        <f t="shared" si="0"/>
        <v>66.35486975611904</v>
      </c>
    </row>
    <row r="26" spans="1:19" ht="25.5">
      <c r="A26" s="2" t="s">
        <v>45</v>
      </c>
      <c r="B26" s="3" t="s">
        <v>46</v>
      </c>
      <c r="C26" s="3" t="s">
        <v>10</v>
      </c>
      <c r="D26" s="3" t="s">
        <v>11</v>
      </c>
      <c r="E26" s="3" t="s">
        <v>12</v>
      </c>
      <c r="F26" s="3" t="s">
        <v>12</v>
      </c>
      <c r="G26" s="3"/>
      <c r="H26" s="3"/>
      <c r="I26" s="20">
        <v>54900.5224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4">
        <v>0</v>
      </c>
      <c r="Q26" s="11">
        <v>0</v>
      </c>
      <c r="R26" s="12">
        <f>R27+R31+R32+R34</f>
        <v>42896.2</v>
      </c>
      <c r="S26" s="19">
        <f t="shared" si="0"/>
        <v>78.13441134031905</v>
      </c>
    </row>
    <row r="27" spans="1:19" ht="12.75" outlineLevel="1">
      <c r="A27" s="2" t="s">
        <v>23</v>
      </c>
      <c r="B27" s="3" t="s">
        <v>46</v>
      </c>
      <c r="C27" s="3" t="s">
        <v>24</v>
      </c>
      <c r="D27" s="3" t="s">
        <v>11</v>
      </c>
      <c r="E27" s="3" t="s">
        <v>12</v>
      </c>
      <c r="F27" s="3" t="s">
        <v>12</v>
      </c>
      <c r="G27" s="3"/>
      <c r="H27" s="3"/>
      <c r="I27" s="20">
        <v>5716.5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4">
        <v>0</v>
      </c>
      <c r="Q27" s="11">
        <v>0</v>
      </c>
      <c r="R27" s="12">
        <f>R28+R29</f>
        <v>533.1999999999999</v>
      </c>
      <c r="S27" s="19">
        <f t="shared" si="0"/>
        <v>9.327385638065248</v>
      </c>
    </row>
    <row r="28" spans="1:19" ht="76.5" outlineLevel="2">
      <c r="A28" s="2" t="s">
        <v>25</v>
      </c>
      <c r="B28" s="3" t="s">
        <v>46</v>
      </c>
      <c r="C28" s="3" t="s">
        <v>26</v>
      </c>
      <c r="D28" s="3" t="s">
        <v>11</v>
      </c>
      <c r="E28" s="3" t="s">
        <v>12</v>
      </c>
      <c r="F28" s="3" t="s">
        <v>12</v>
      </c>
      <c r="G28" s="3"/>
      <c r="H28" s="3"/>
      <c r="I28" s="20">
        <v>3559.4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4">
        <v>0</v>
      </c>
      <c r="Q28" s="11">
        <v>0</v>
      </c>
      <c r="R28" s="12">
        <v>526.4</v>
      </c>
      <c r="S28" s="19">
        <f t="shared" si="0"/>
        <v>14.789009383603977</v>
      </c>
    </row>
    <row r="29" spans="1:19" ht="25.5" outlineLevel="2">
      <c r="A29" s="2" t="s">
        <v>47</v>
      </c>
      <c r="B29" s="3" t="s">
        <v>46</v>
      </c>
      <c r="C29" s="3" t="s">
        <v>48</v>
      </c>
      <c r="D29" s="3" t="s">
        <v>11</v>
      </c>
      <c r="E29" s="3" t="s">
        <v>12</v>
      </c>
      <c r="F29" s="3" t="s">
        <v>12</v>
      </c>
      <c r="G29" s="3"/>
      <c r="H29" s="3"/>
      <c r="I29" s="20">
        <v>2157.1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4">
        <v>0</v>
      </c>
      <c r="Q29" s="11">
        <v>0</v>
      </c>
      <c r="R29" s="12">
        <v>6.8</v>
      </c>
      <c r="S29" s="19">
        <f t="shared" si="0"/>
        <v>0.3152380510871077</v>
      </c>
    </row>
    <row r="30" spans="1:19" ht="12.75" outlineLevel="1">
      <c r="A30" s="2" t="s">
        <v>49</v>
      </c>
      <c r="B30" s="3" t="s">
        <v>46</v>
      </c>
      <c r="C30" s="3" t="s">
        <v>50</v>
      </c>
      <c r="D30" s="3" t="s">
        <v>11</v>
      </c>
      <c r="E30" s="3" t="s">
        <v>12</v>
      </c>
      <c r="F30" s="3" t="s">
        <v>12</v>
      </c>
      <c r="G30" s="3"/>
      <c r="H30" s="3"/>
      <c r="I30" s="20">
        <v>1050.6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4">
        <v>0</v>
      </c>
      <c r="Q30" s="11">
        <v>0</v>
      </c>
      <c r="R30" s="12">
        <v>806.6</v>
      </c>
      <c r="S30" s="19">
        <f t="shared" si="0"/>
        <v>76.77517608985343</v>
      </c>
    </row>
    <row r="31" spans="1:19" ht="25.5" outlineLevel="2">
      <c r="A31" s="2" t="s">
        <v>51</v>
      </c>
      <c r="B31" s="3" t="s">
        <v>46</v>
      </c>
      <c r="C31" s="3" t="s">
        <v>52</v>
      </c>
      <c r="D31" s="3" t="s">
        <v>11</v>
      </c>
      <c r="E31" s="3" t="s">
        <v>12</v>
      </c>
      <c r="F31" s="3" t="s">
        <v>12</v>
      </c>
      <c r="G31" s="3"/>
      <c r="H31" s="3"/>
      <c r="I31" s="20">
        <v>1050.6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4">
        <v>0</v>
      </c>
      <c r="Q31" s="11">
        <v>0</v>
      </c>
      <c r="R31" s="12">
        <v>806.6</v>
      </c>
      <c r="S31" s="19">
        <f t="shared" si="0"/>
        <v>76.77517608985343</v>
      </c>
    </row>
    <row r="32" spans="1:19" ht="12.75" outlineLevel="1">
      <c r="A32" s="2"/>
      <c r="B32" s="3" t="s">
        <v>46</v>
      </c>
      <c r="C32" s="3" t="s">
        <v>53</v>
      </c>
      <c r="D32" s="3" t="s">
        <v>11</v>
      </c>
      <c r="E32" s="3" t="s">
        <v>12</v>
      </c>
      <c r="F32" s="3" t="s">
        <v>12</v>
      </c>
      <c r="G32" s="3"/>
      <c r="H32" s="3"/>
      <c r="I32" s="20">
        <v>610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4">
        <v>0</v>
      </c>
      <c r="Q32" s="11">
        <v>0</v>
      </c>
      <c r="R32" s="12">
        <v>81.4</v>
      </c>
      <c r="S32" s="19">
        <f t="shared" si="0"/>
        <v>13.344262295081968</v>
      </c>
    </row>
    <row r="33" spans="1:19" ht="38.25" outlineLevel="2">
      <c r="A33" s="2" t="s">
        <v>54</v>
      </c>
      <c r="B33" s="3" t="s">
        <v>46</v>
      </c>
      <c r="C33" s="3" t="s">
        <v>55</v>
      </c>
      <c r="D33" s="3" t="s">
        <v>11</v>
      </c>
      <c r="E33" s="3" t="s">
        <v>12</v>
      </c>
      <c r="F33" s="3" t="s">
        <v>12</v>
      </c>
      <c r="G33" s="3"/>
      <c r="H33" s="3"/>
      <c r="I33" s="20">
        <v>610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4">
        <v>0</v>
      </c>
      <c r="Q33" s="11">
        <v>0</v>
      </c>
      <c r="R33" s="12">
        <v>81.4</v>
      </c>
      <c r="S33" s="19">
        <f t="shared" si="0"/>
        <v>13.344262295081968</v>
      </c>
    </row>
    <row r="34" spans="1:19" ht="12.75" outlineLevel="1">
      <c r="A34" s="2" t="s">
        <v>56</v>
      </c>
      <c r="B34" s="3" t="s">
        <v>46</v>
      </c>
      <c r="C34" s="3" t="s">
        <v>57</v>
      </c>
      <c r="D34" s="3" t="s">
        <v>11</v>
      </c>
      <c r="E34" s="3" t="s">
        <v>12</v>
      </c>
      <c r="F34" s="3" t="s">
        <v>12</v>
      </c>
      <c r="G34" s="3"/>
      <c r="H34" s="3"/>
      <c r="I34" s="20">
        <v>47523.4224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4">
        <v>0</v>
      </c>
      <c r="Q34" s="11">
        <v>0</v>
      </c>
      <c r="R34" s="12">
        <f>R35+R36+R37</f>
        <v>41475</v>
      </c>
      <c r="S34" s="19">
        <f t="shared" si="0"/>
        <v>87.27275500259425</v>
      </c>
    </row>
    <row r="35" spans="1:19" ht="51" outlineLevel="2">
      <c r="A35" s="2" t="s">
        <v>58</v>
      </c>
      <c r="B35" s="3" t="s">
        <v>46</v>
      </c>
      <c r="C35" s="3" t="s">
        <v>59</v>
      </c>
      <c r="D35" s="3" t="s">
        <v>11</v>
      </c>
      <c r="E35" s="3" t="s">
        <v>12</v>
      </c>
      <c r="F35" s="3" t="s">
        <v>12</v>
      </c>
      <c r="G35" s="3"/>
      <c r="H35" s="3"/>
      <c r="I35" s="20">
        <v>1420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4">
        <v>0</v>
      </c>
      <c r="Q35" s="11">
        <v>0</v>
      </c>
      <c r="R35" s="12">
        <v>1065</v>
      </c>
      <c r="S35" s="19">
        <f t="shared" si="0"/>
        <v>75</v>
      </c>
    </row>
    <row r="36" spans="1:19" ht="12.75" outlineLevel="2">
      <c r="A36" s="2" t="s">
        <v>60</v>
      </c>
      <c r="B36" s="3" t="s">
        <v>46</v>
      </c>
      <c r="C36" s="3" t="s">
        <v>61</v>
      </c>
      <c r="D36" s="3" t="s">
        <v>11</v>
      </c>
      <c r="E36" s="3" t="s">
        <v>12</v>
      </c>
      <c r="F36" s="3" t="s">
        <v>12</v>
      </c>
      <c r="G36" s="3"/>
      <c r="H36" s="3"/>
      <c r="I36" s="20">
        <v>36801.21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4">
        <v>0</v>
      </c>
      <c r="Q36" s="11">
        <v>0</v>
      </c>
      <c r="R36" s="12">
        <v>31459.1</v>
      </c>
      <c r="S36" s="19">
        <f t="shared" si="0"/>
        <v>85.4838740356635</v>
      </c>
    </row>
    <row r="37" spans="1:19" ht="25.5" outlineLevel="2">
      <c r="A37" s="2" t="s">
        <v>62</v>
      </c>
      <c r="B37" s="3" t="s">
        <v>46</v>
      </c>
      <c r="C37" s="3" t="s">
        <v>63</v>
      </c>
      <c r="D37" s="3" t="s">
        <v>11</v>
      </c>
      <c r="E37" s="3" t="s">
        <v>12</v>
      </c>
      <c r="F37" s="3" t="s">
        <v>12</v>
      </c>
      <c r="G37" s="3"/>
      <c r="H37" s="3"/>
      <c r="I37" s="20">
        <v>9302.2124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4">
        <v>0</v>
      </c>
      <c r="Q37" s="11">
        <v>0</v>
      </c>
      <c r="R37" s="12">
        <v>8950.9</v>
      </c>
      <c r="S37" s="19">
        <f t="shared" si="0"/>
        <v>96.22334574944773</v>
      </c>
    </row>
    <row r="38" spans="1:19" ht="38.25">
      <c r="A38" s="2" t="s">
        <v>64</v>
      </c>
      <c r="B38" s="3" t="s">
        <v>65</v>
      </c>
      <c r="C38" s="3" t="s">
        <v>10</v>
      </c>
      <c r="D38" s="3" t="s">
        <v>11</v>
      </c>
      <c r="E38" s="3" t="s">
        <v>12</v>
      </c>
      <c r="F38" s="3" t="s">
        <v>12</v>
      </c>
      <c r="G38" s="3"/>
      <c r="H38" s="3"/>
      <c r="I38" s="20">
        <v>1180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4">
        <v>0</v>
      </c>
      <c r="Q38" s="11">
        <v>0</v>
      </c>
      <c r="R38" s="12"/>
      <c r="S38" s="19">
        <f t="shared" si="0"/>
        <v>0</v>
      </c>
    </row>
    <row r="39" spans="1:19" ht="12.75" outlineLevel="1">
      <c r="A39" s="2" t="s">
        <v>23</v>
      </c>
      <c r="B39" s="3" t="s">
        <v>65</v>
      </c>
      <c r="C39" s="3" t="s">
        <v>24</v>
      </c>
      <c r="D39" s="3" t="s">
        <v>11</v>
      </c>
      <c r="E39" s="3" t="s">
        <v>12</v>
      </c>
      <c r="F39" s="3" t="s">
        <v>12</v>
      </c>
      <c r="G39" s="3"/>
      <c r="H39" s="3"/>
      <c r="I39" s="20">
        <v>1180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4">
        <v>0</v>
      </c>
      <c r="Q39" s="11">
        <v>0</v>
      </c>
      <c r="R39" s="12">
        <f>R40+R41</f>
        <v>771.8</v>
      </c>
      <c r="S39" s="19">
        <f t="shared" si="0"/>
        <v>65.40677966101694</v>
      </c>
    </row>
    <row r="40" spans="1:19" ht="76.5" outlineLevel="2">
      <c r="A40" s="2" t="s">
        <v>25</v>
      </c>
      <c r="B40" s="3" t="s">
        <v>65</v>
      </c>
      <c r="C40" s="3" t="s">
        <v>26</v>
      </c>
      <c r="D40" s="3" t="s">
        <v>11</v>
      </c>
      <c r="E40" s="3" t="s">
        <v>12</v>
      </c>
      <c r="F40" s="3" t="s">
        <v>12</v>
      </c>
      <c r="G40" s="3"/>
      <c r="H40" s="3"/>
      <c r="I40" s="20">
        <v>750.5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4">
        <v>0</v>
      </c>
      <c r="Q40" s="11">
        <v>0</v>
      </c>
      <c r="R40" s="12">
        <v>526.3</v>
      </c>
      <c r="S40" s="19">
        <f t="shared" si="0"/>
        <v>70.12658227848101</v>
      </c>
    </row>
    <row r="41" spans="1:19" ht="25.5" outlineLevel="2">
      <c r="A41" s="2" t="s">
        <v>47</v>
      </c>
      <c r="B41" s="3" t="s">
        <v>65</v>
      </c>
      <c r="C41" s="3" t="s">
        <v>48</v>
      </c>
      <c r="D41" s="3" t="s">
        <v>11</v>
      </c>
      <c r="E41" s="3" t="s">
        <v>12</v>
      </c>
      <c r="F41" s="3" t="s">
        <v>12</v>
      </c>
      <c r="G41" s="3"/>
      <c r="H41" s="3"/>
      <c r="I41" s="20">
        <v>429.5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4">
        <v>0</v>
      </c>
      <c r="Q41" s="11">
        <v>0</v>
      </c>
      <c r="R41" s="12">
        <v>245.5</v>
      </c>
      <c r="S41" s="19">
        <f t="shared" si="0"/>
        <v>57.15948777648428</v>
      </c>
    </row>
    <row r="42" spans="1:19" ht="25.5">
      <c r="A42" s="2" t="s">
        <v>66</v>
      </c>
      <c r="B42" s="3" t="s">
        <v>67</v>
      </c>
      <c r="C42" s="3" t="s">
        <v>10</v>
      </c>
      <c r="D42" s="3" t="s">
        <v>11</v>
      </c>
      <c r="E42" s="3" t="s">
        <v>12</v>
      </c>
      <c r="F42" s="3" t="s">
        <v>12</v>
      </c>
      <c r="G42" s="3"/>
      <c r="H42" s="3"/>
      <c r="I42" s="20">
        <v>73975.017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4">
        <v>0</v>
      </c>
      <c r="Q42" s="11">
        <v>0</v>
      </c>
      <c r="R42" s="12">
        <f>R43+R49+R51+R55+R57+R59+R62+R64+R68</f>
        <v>41941.50000000001</v>
      </c>
      <c r="S42" s="19">
        <f t="shared" si="0"/>
        <v>56.69684401694697</v>
      </c>
    </row>
    <row r="43" spans="1:19" ht="12.75" outlineLevel="1">
      <c r="A43" s="2" t="s">
        <v>23</v>
      </c>
      <c r="B43" s="3" t="s">
        <v>67</v>
      </c>
      <c r="C43" s="3" t="s">
        <v>24</v>
      </c>
      <c r="D43" s="3" t="s">
        <v>11</v>
      </c>
      <c r="E43" s="3" t="s">
        <v>12</v>
      </c>
      <c r="F43" s="3" t="s">
        <v>12</v>
      </c>
      <c r="G43" s="3"/>
      <c r="H43" s="3"/>
      <c r="I43" s="20">
        <v>14384.479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4">
        <v>0</v>
      </c>
      <c r="Q43" s="11">
        <v>0</v>
      </c>
      <c r="R43" s="12">
        <f>R44+R45+R46+R47+R48</f>
        <v>9618.2</v>
      </c>
      <c r="S43" s="19">
        <f t="shared" si="0"/>
        <v>66.8651259458198</v>
      </c>
    </row>
    <row r="44" spans="1:19" ht="76.5" outlineLevel="2">
      <c r="A44" s="2" t="s">
        <v>25</v>
      </c>
      <c r="B44" s="3" t="s">
        <v>67</v>
      </c>
      <c r="C44" s="3" t="s">
        <v>26</v>
      </c>
      <c r="D44" s="3" t="s">
        <v>11</v>
      </c>
      <c r="E44" s="3" t="s">
        <v>12</v>
      </c>
      <c r="F44" s="3" t="s">
        <v>12</v>
      </c>
      <c r="G44" s="3"/>
      <c r="H44" s="3"/>
      <c r="I44" s="20">
        <v>11162.366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4">
        <v>0</v>
      </c>
      <c r="Q44" s="11">
        <v>0</v>
      </c>
      <c r="R44" s="12">
        <v>7769.8</v>
      </c>
      <c r="S44" s="19">
        <f t="shared" si="0"/>
        <v>69.60710659370962</v>
      </c>
    </row>
    <row r="45" spans="1:19" ht="12.75" outlineLevel="2">
      <c r="A45" s="2" t="s">
        <v>68</v>
      </c>
      <c r="B45" s="3" t="s">
        <v>67</v>
      </c>
      <c r="C45" s="3" t="s">
        <v>69</v>
      </c>
      <c r="D45" s="3" t="s">
        <v>11</v>
      </c>
      <c r="E45" s="3" t="s">
        <v>12</v>
      </c>
      <c r="F45" s="3" t="s">
        <v>12</v>
      </c>
      <c r="G45" s="3"/>
      <c r="H45" s="3"/>
      <c r="I45" s="20">
        <v>1.8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4">
        <v>0</v>
      </c>
      <c r="Q45" s="11">
        <v>0</v>
      </c>
      <c r="R45" s="12">
        <v>0</v>
      </c>
      <c r="S45" s="19">
        <f t="shared" si="0"/>
        <v>0</v>
      </c>
    </row>
    <row r="46" spans="1:19" ht="25.5" outlineLevel="2">
      <c r="A46" s="2" t="s">
        <v>70</v>
      </c>
      <c r="B46" s="3" t="s">
        <v>67</v>
      </c>
      <c r="C46" s="3" t="s">
        <v>71</v>
      </c>
      <c r="D46" s="3" t="s">
        <v>11</v>
      </c>
      <c r="E46" s="3" t="s">
        <v>12</v>
      </c>
      <c r="F46" s="3" t="s">
        <v>12</v>
      </c>
      <c r="G46" s="3"/>
      <c r="H46" s="3"/>
      <c r="I46" s="20">
        <v>570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4">
        <v>0</v>
      </c>
      <c r="Q46" s="11">
        <v>0</v>
      </c>
      <c r="R46" s="12">
        <v>379.9</v>
      </c>
      <c r="S46" s="19">
        <f t="shared" si="0"/>
        <v>66.64912280701753</v>
      </c>
    </row>
    <row r="47" spans="1:19" ht="12.75" outlineLevel="2">
      <c r="A47" s="2" t="s">
        <v>72</v>
      </c>
      <c r="B47" s="3" t="s">
        <v>67</v>
      </c>
      <c r="C47" s="3" t="s">
        <v>73</v>
      </c>
      <c r="D47" s="3" t="s">
        <v>11</v>
      </c>
      <c r="E47" s="3" t="s">
        <v>12</v>
      </c>
      <c r="F47" s="3" t="s">
        <v>12</v>
      </c>
      <c r="G47" s="3"/>
      <c r="H47" s="3"/>
      <c r="I47" s="20">
        <v>100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4">
        <v>0</v>
      </c>
      <c r="Q47" s="11">
        <v>0</v>
      </c>
      <c r="R47" s="12">
        <v>0</v>
      </c>
      <c r="S47" s="19">
        <f t="shared" si="0"/>
        <v>0</v>
      </c>
    </row>
    <row r="48" spans="1:19" ht="25.5" outlineLevel="2">
      <c r="A48" s="2" t="s">
        <v>47</v>
      </c>
      <c r="B48" s="3" t="s">
        <v>67</v>
      </c>
      <c r="C48" s="3" t="s">
        <v>48</v>
      </c>
      <c r="D48" s="3" t="s">
        <v>11</v>
      </c>
      <c r="E48" s="3" t="s">
        <v>12</v>
      </c>
      <c r="F48" s="3" t="s">
        <v>12</v>
      </c>
      <c r="G48" s="3"/>
      <c r="H48" s="3"/>
      <c r="I48" s="20">
        <v>2550.313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4">
        <v>0</v>
      </c>
      <c r="Q48" s="11">
        <v>0</v>
      </c>
      <c r="R48" s="12">
        <v>1468.5</v>
      </c>
      <c r="S48" s="19">
        <f t="shared" si="0"/>
        <v>57.581167488069106</v>
      </c>
    </row>
    <row r="49" spans="1:19" ht="25.5" outlineLevel="1">
      <c r="A49" s="2" t="s">
        <v>74</v>
      </c>
      <c r="B49" s="3" t="s">
        <v>67</v>
      </c>
      <c r="C49" s="3" t="s">
        <v>75</v>
      </c>
      <c r="D49" s="3" t="s">
        <v>11</v>
      </c>
      <c r="E49" s="3" t="s">
        <v>12</v>
      </c>
      <c r="F49" s="3" t="s">
        <v>12</v>
      </c>
      <c r="G49" s="3"/>
      <c r="H49" s="3"/>
      <c r="I49" s="20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4">
        <v>0</v>
      </c>
      <c r="Q49" s="11">
        <v>0</v>
      </c>
      <c r="R49" s="12">
        <v>14.9</v>
      </c>
      <c r="S49" s="19">
        <f t="shared" si="0"/>
        <v>99.33333333333334</v>
      </c>
    </row>
    <row r="50" spans="1:19" ht="38.25" outlineLevel="2">
      <c r="A50" s="2" t="s">
        <v>76</v>
      </c>
      <c r="B50" s="3" t="s">
        <v>67</v>
      </c>
      <c r="C50" s="3" t="s">
        <v>77</v>
      </c>
      <c r="D50" s="3" t="s">
        <v>11</v>
      </c>
      <c r="E50" s="3" t="s">
        <v>12</v>
      </c>
      <c r="F50" s="3" t="s">
        <v>12</v>
      </c>
      <c r="G50" s="3"/>
      <c r="H50" s="3"/>
      <c r="I50" s="20">
        <v>15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4">
        <v>0</v>
      </c>
      <c r="Q50" s="11">
        <v>0</v>
      </c>
      <c r="R50" s="12">
        <v>14.9</v>
      </c>
      <c r="S50" s="19">
        <f t="shared" si="0"/>
        <v>99.33333333333334</v>
      </c>
    </row>
    <row r="51" spans="1:19" ht="12.75" outlineLevel="1">
      <c r="A51" s="2" t="s">
        <v>41</v>
      </c>
      <c r="B51" s="3" t="s">
        <v>67</v>
      </c>
      <c r="C51" s="3" t="s">
        <v>42</v>
      </c>
      <c r="D51" s="3" t="s">
        <v>11</v>
      </c>
      <c r="E51" s="3" t="s">
        <v>12</v>
      </c>
      <c r="F51" s="3" t="s">
        <v>12</v>
      </c>
      <c r="G51" s="3"/>
      <c r="H51" s="3"/>
      <c r="I51" s="20">
        <v>23694.902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4">
        <v>0</v>
      </c>
      <c r="Q51" s="11">
        <v>0</v>
      </c>
      <c r="R51" s="12">
        <f>R52+R53+R54</f>
        <v>12946.300000000001</v>
      </c>
      <c r="S51" s="19">
        <f t="shared" si="0"/>
        <v>54.63749122068538</v>
      </c>
    </row>
    <row r="52" spans="1:19" ht="12.75" outlineLevel="2">
      <c r="A52" s="2" t="s">
        <v>78</v>
      </c>
      <c r="B52" s="3" t="s">
        <v>67</v>
      </c>
      <c r="C52" s="3" t="s">
        <v>79</v>
      </c>
      <c r="D52" s="3" t="s">
        <v>11</v>
      </c>
      <c r="E52" s="3" t="s">
        <v>12</v>
      </c>
      <c r="F52" s="3" t="s">
        <v>12</v>
      </c>
      <c r="G52" s="3"/>
      <c r="H52" s="3"/>
      <c r="I52" s="20">
        <v>1000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4">
        <v>0</v>
      </c>
      <c r="Q52" s="11">
        <v>0</v>
      </c>
      <c r="R52" s="12">
        <v>175.7</v>
      </c>
      <c r="S52" s="19">
        <f t="shared" si="0"/>
        <v>17.57</v>
      </c>
    </row>
    <row r="53" spans="1:19" ht="12.75" outlineLevel="2">
      <c r="A53" s="2" t="s">
        <v>80</v>
      </c>
      <c r="B53" s="3" t="s">
        <v>67</v>
      </c>
      <c r="C53" s="3" t="s">
        <v>81</v>
      </c>
      <c r="D53" s="3" t="s">
        <v>11</v>
      </c>
      <c r="E53" s="3" t="s">
        <v>12</v>
      </c>
      <c r="F53" s="3" t="s">
        <v>12</v>
      </c>
      <c r="G53" s="3"/>
      <c r="H53" s="3"/>
      <c r="I53" s="20">
        <v>22544.902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4">
        <v>0</v>
      </c>
      <c r="Q53" s="11">
        <v>0</v>
      </c>
      <c r="R53" s="12">
        <v>12620.6</v>
      </c>
      <c r="S53" s="19">
        <f t="shared" si="0"/>
        <v>55.979839699458445</v>
      </c>
    </row>
    <row r="54" spans="1:19" ht="25.5" outlineLevel="2">
      <c r="A54" s="2" t="s">
        <v>82</v>
      </c>
      <c r="B54" s="3" t="s">
        <v>67</v>
      </c>
      <c r="C54" s="3" t="s">
        <v>83</v>
      </c>
      <c r="D54" s="3" t="s">
        <v>11</v>
      </c>
      <c r="E54" s="3" t="s">
        <v>12</v>
      </c>
      <c r="F54" s="3" t="s">
        <v>12</v>
      </c>
      <c r="G54" s="3"/>
      <c r="H54" s="3"/>
      <c r="I54" s="20">
        <v>150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4">
        <v>0</v>
      </c>
      <c r="Q54" s="11">
        <v>0</v>
      </c>
      <c r="R54" s="12">
        <v>150</v>
      </c>
      <c r="S54" s="19">
        <f t="shared" si="0"/>
        <v>100</v>
      </c>
    </row>
    <row r="55" spans="1:19" ht="12.75" outlineLevel="1">
      <c r="A55" s="2" t="s">
        <v>84</v>
      </c>
      <c r="B55" s="3" t="s">
        <v>67</v>
      </c>
      <c r="C55" s="3" t="s">
        <v>85</v>
      </c>
      <c r="D55" s="3" t="s">
        <v>11</v>
      </c>
      <c r="E55" s="3" t="s">
        <v>12</v>
      </c>
      <c r="F55" s="3" t="s">
        <v>12</v>
      </c>
      <c r="G55" s="3"/>
      <c r="H55" s="3"/>
      <c r="I55" s="20">
        <v>1684.16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4">
        <v>0</v>
      </c>
      <c r="Q55" s="11">
        <v>0</v>
      </c>
      <c r="R55" s="12">
        <v>10</v>
      </c>
      <c r="S55" s="19">
        <f t="shared" si="0"/>
        <v>0.593767813034391</v>
      </c>
    </row>
    <row r="56" spans="1:19" ht="12.75" outlineLevel="2">
      <c r="A56" s="2" t="s">
        <v>86</v>
      </c>
      <c r="B56" s="3" t="s">
        <v>67</v>
      </c>
      <c r="C56" s="3" t="s">
        <v>87</v>
      </c>
      <c r="D56" s="3" t="s">
        <v>11</v>
      </c>
      <c r="E56" s="3" t="s">
        <v>12</v>
      </c>
      <c r="F56" s="3" t="s">
        <v>12</v>
      </c>
      <c r="G56" s="3"/>
      <c r="H56" s="3"/>
      <c r="I56" s="20">
        <v>1684.16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4">
        <v>0</v>
      </c>
      <c r="Q56" s="11">
        <v>0</v>
      </c>
      <c r="R56" s="12">
        <v>10</v>
      </c>
      <c r="S56" s="19">
        <f t="shared" si="0"/>
        <v>0.593767813034391</v>
      </c>
    </row>
    <row r="57" spans="1:19" ht="12.75" outlineLevel="1">
      <c r="A57" s="2" t="s">
        <v>88</v>
      </c>
      <c r="B57" s="3" t="s">
        <v>67</v>
      </c>
      <c r="C57" s="3" t="s">
        <v>89</v>
      </c>
      <c r="D57" s="3" t="s">
        <v>11</v>
      </c>
      <c r="E57" s="3" t="s">
        <v>12</v>
      </c>
      <c r="F57" s="3" t="s">
        <v>12</v>
      </c>
      <c r="G57" s="3"/>
      <c r="H57" s="3"/>
      <c r="I57" s="20">
        <v>77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4">
        <v>0</v>
      </c>
      <c r="Q57" s="11">
        <v>0</v>
      </c>
      <c r="R57" s="12">
        <v>0</v>
      </c>
      <c r="S57" s="19">
        <f t="shared" si="0"/>
        <v>0</v>
      </c>
    </row>
    <row r="58" spans="1:19" ht="25.5" outlineLevel="2">
      <c r="A58" s="2" t="s">
        <v>90</v>
      </c>
      <c r="B58" s="3" t="s">
        <v>67</v>
      </c>
      <c r="C58" s="3" t="s">
        <v>91</v>
      </c>
      <c r="D58" s="3" t="s">
        <v>11</v>
      </c>
      <c r="E58" s="3" t="s">
        <v>12</v>
      </c>
      <c r="F58" s="3" t="s">
        <v>12</v>
      </c>
      <c r="G58" s="3"/>
      <c r="H58" s="3"/>
      <c r="I58" s="20">
        <v>77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4">
        <v>0</v>
      </c>
      <c r="Q58" s="11">
        <v>0</v>
      </c>
      <c r="R58" s="12">
        <v>0</v>
      </c>
      <c r="S58" s="19">
        <f t="shared" si="0"/>
        <v>0</v>
      </c>
    </row>
    <row r="59" spans="1:19" ht="12.75" outlineLevel="1">
      <c r="A59" s="2" t="s">
        <v>27</v>
      </c>
      <c r="B59" s="3" t="s">
        <v>67</v>
      </c>
      <c r="C59" s="3" t="s">
        <v>28</v>
      </c>
      <c r="D59" s="3" t="s">
        <v>11</v>
      </c>
      <c r="E59" s="3" t="s">
        <v>12</v>
      </c>
      <c r="F59" s="3" t="s">
        <v>12</v>
      </c>
      <c r="G59" s="3"/>
      <c r="H59" s="3"/>
      <c r="I59" s="20">
        <v>2720.761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4">
        <v>0</v>
      </c>
      <c r="Q59" s="11">
        <v>0</v>
      </c>
      <c r="R59" s="12">
        <f>R60+R61</f>
        <v>1944.8</v>
      </c>
      <c r="S59" s="19">
        <f t="shared" si="0"/>
        <v>71.48000136726452</v>
      </c>
    </row>
    <row r="60" spans="1:19" ht="12.75" outlineLevel="2">
      <c r="A60" s="2" t="s">
        <v>31</v>
      </c>
      <c r="B60" s="3" t="s">
        <v>67</v>
      </c>
      <c r="C60" s="3" t="s">
        <v>32</v>
      </c>
      <c r="D60" s="3" t="s">
        <v>11</v>
      </c>
      <c r="E60" s="3" t="s">
        <v>12</v>
      </c>
      <c r="F60" s="3" t="s">
        <v>12</v>
      </c>
      <c r="G60" s="3"/>
      <c r="H60" s="3"/>
      <c r="I60" s="20">
        <v>1990.761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4">
        <v>0</v>
      </c>
      <c r="Q60" s="11">
        <v>0</v>
      </c>
      <c r="R60" s="12">
        <v>1240.8</v>
      </c>
      <c r="S60" s="19">
        <f t="shared" si="0"/>
        <v>62.327923844198274</v>
      </c>
    </row>
    <row r="61" spans="1:19" ht="25.5" outlineLevel="2">
      <c r="A61" s="2" t="s">
        <v>33</v>
      </c>
      <c r="B61" s="3" t="s">
        <v>67</v>
      </c>
      <c r="C61" s="3" t="s">
        <v>34</v>
      </c>
      <c r="D61" s="3" t="s">
        <v>11</v>
      </c>
      <c r="E61" s="3" t="s">
        <v>12</v>
      </c>
      <c r="F61" s="3" t="s">
        <v>12</v>
      </c>
      <c r="G61" s="3"/>
      <c r="H61" s="3"/>
      <c r="I61" s="20">
        <v>730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4">
        <v>0</v>
      </c>
      <c r="Q61" s="11">
        <v>0</v>
      </c>
      <c r="R61" s="12">
        <v>704</v>
      </c>
      <c r="S61" s="19">
        <f t="shared" si="0"/>
        <v>96.43835616438356</v>
      </c>
    </row>
    <row r="62" spans="1:19" ht="12.75" outlineLevel="1">
      <c r="A62" s="2" t="s">
        <v>92</v>
      </c>
      <c r="B62" s="3" t="s">
        <v>67</v>
      </c>
      <c r="C62" s="3" t="s">
        <v>93</v>
      </c>
      <c r="D62" s="3" t="s">
        <v>11</v>
      </c>
      <c r="E62" s="3" t="s">
        <v>12</v>
      </c>
      <c r="F62" s="3" t="s">
        <v>12</v>
      </c>
      <c r="G62" s="3"/>
      <c r="H62" s="3"/>
      <c r="I62" s="20">
        <v>4771.855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4">
        <v>0</v>
      </c>
      <c r="Q62" s="11">
        <v>0</v>
      </c>
      <c r="R62" s="12">
        <v>2876.7</v>
      </c>
      <c r="S62" s="19">
        <f t="shared" si="0"/>
        <v>60.28473203816964</v>
      </c>
    </row>
    <row r="63" spans="1:19" ht="12.75" outlineLevel="2">
      <c r="A63" s="2" t="s">
        <v>94</v>
      </c>
      <c r="B63" s="3" t="s">
        <v>67</v>
      </c>
      <c r="C63" s="3" t="s">
        <v>95</v>
      </c>
      <c r="D63" s="3" t="s">
        <v>11</v>
      </c>
      <c r="E63" s="3" t="s">
        <v>12</v>
      </c>
      <c r="F63" s="3" t="s">
        <v>12</v>
      </c>
      <c r="G63" s="3"/>
      <c r="H63" s="3"/>
      <c r="I63" s="20">
        <v>4771.855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4">
        <v>0</v>
      </c>
      <c r="Q63" s="11">
        <v>0</v>
      </c>
      <c r="R63" s="12">
        <v>2876.7</v>
      </c>
      <c r="S63" s="19">
        <f t="shared" si="0"/>
        <v>60.28473203816964</v>
      </c>
    </row>
    <row r="64" spans="1:19" ht="12.75" outlineLevel="1">
      <c r="A64" s="2" t="s">
        <v>17</v>
      </c>
      <c r="B64" s="3" t="s">
        <v>67</v>
      </c>
      <c r="C64" s="3" t="s">
        <v>18</v>
      </c>
      <c r="D64" s="3" t="s">
        <v>11</v>
      </c>
      <c r="E64" s="3" t="s">
        <v>12</v>
      </c>
      <c r="F64" s="3" t="s">
        <v>12</v>
      </c>
      <c r="G64" s="3"/>
      <c r="H64" s="3"/>
      <c r="I64" s="20">
        <v>26556.86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4">
        <v>0</v>
      </c>
      <c r="Q64" s="11">
        <v>0</v>
      </c>
      <c r="R64" s="12">
        <f>R65+R66+R67</f>
        <v>14470.300000000001</v>
      </c>
      <c r="S64" s="19">
        <f t="shared" si="0"/>
        <v>54.48799293289945</v>
      </c>
    </row>
    <row r="65" spans="1:19" ht="12.75" outlineLevel="2">
      <c r="A65" s="2" t="s">
        <v>96</v>
      </c>
      <c r="B65" s="3" t="s">
        <v>67</v>
      </c>
      <c r="C65" s="3" t="s">
        <v>97</v>
      </c>
      <c r="D65" s="3" t="s">
        <v>11</v>
      </c>
      <c r="E65" s="3" t="s">
        <v>12</v>
      </c>
      <c r="F65" s="3" t="s">
        <v>12</v>
      </c>
      <c r="G65" s="3"/>
      <c r="H65" s="3"/>
      <c r="I65" s="20">
        <v>483.5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4">
        <v>0</v>
      </c>
      <c r="Q65" s="11">
        <v>0</v>
      </c>
      <c r="R65" s="12">
        <v>186.5</v>
      </c>
      <c r="S65" s="19">
        <f t="shared" si="0"/>
        <v>38.57290589451913</v>
      </c>
    </row>
    <row r="66" spans="1:19" ht="25.5" outlineLevel="2">
      <c r="A66" s="2" t="s">
        <v>19</v>
      </c>
      <c r="B66" s="3" t="s">
        <v>67</v>
      </c>
      <c r="C66" s="3" t="s">
        <v>20</v>
      </c>
      <c r="D66" s="3" t="s">
        <v>11</v>
      </c>
      <c r="E66" s="3" t="s">
        <v>12</v>
      </c>
      <c r="F66" s="3" t="s">
        <v>12</v>
      </c>
      <c r="G66" s="3"/>
      <c r="H66" s="3"/>
      <c r="I66" s="20">
        <v>26003.16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4">
        <v>0</v>
      </c>
      <c r="Q66" s="11">
        <v>0</v>
      </c>
      <c r="R66" s="12">
        <v>14231.2</v>
      </c>
      <c r="S66" s="19">
        <f t="shared" si="0"/>
        <v>54.72873296937757</v>
      </c>
    </row>
    <row r="67" spans="1:19" ht="25.5" outlineLevel="2">
      <c r="A67" s="2" t="s">
        <v>98</v>
      </c>
      <c r="B67" s="3" t="s">
        <v>67</v>
      </c>
      <c r="C67" s="3" t="s">
        <v>99</v>
      </c>
      <c r="D67" s="3" t="s">
        <v>11</v>
      </c>
      <c r="E67" s="3" t="s">
        <v>12</v>
      </c>
      <c r="F67" s="3" t="s">
        <v>12</v>
      </c>
      <c r="G67" s="3"/>
      <c r="H67" s="3"/>
      <c r="I67" s="20">
        <v>70.2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4">
        <v>0</v>
      </c>
      <c r="Q67" s="11">
        <v>0</v>
      </c>
      <c r="R67" s="12">
        <v>52.6</v>
      </c>
      <c r="S67" s="19">
        <f t="shared" si="0"/>
        <v>74.92877492877493</v>
      </c>
    </row>
    <row r="68" spans="1:19" ht="12.75" outlineLevel="1">
      <c r="A68" s="2" t="s">
        <v>100</v>
      </c>
      <c r="B68" s="3" t="s">
        <v>67</v>
      </c>
      <c r="C68" s="3" t="s">
        <v>101</v>
      </c>
      <c r="D68" s="3" t="s">
        <v>11</v>
      </c>
      <c r="E68" s="3" t="s">
        <v>12</v>
      </c>
      <c r="F68" s="3" t="s">
        <v>12</v>
      </c>
      <c r="G68" s="3"/>
      <c r="H68" s="3"/>
      <c r="I68" s="20">
        <v>70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4">
        <v>0</v>
      </c>
      <c r="Q68" s="11">
        <v>0</v>
      </c>
      <c r="R68" s="12">
        <v>60.3</v>
      </c>
      <c r="S68" s="19">
        <f t="shared" si="0"/>
        <v>86.14285714285714</v>
      </c>
    </row>
    <row r="69" spans="1:19" ht="12.75" outlineLevel="2">
      <c r="A69" s="2" t="s">
        <v>102</v>
      </c>
      <c r="B69" s="3" t="s">
        <v>67</v>
      </c>
      <c r="C69" s="3" t="s">
        <v>103</v>
      </c>
      <c r="D69" s="3" t="s">
        <v>11</v>
      </c>
      <c r="E69" s="3" t="s">
        <v>12</v>
      </c>
      <c r="F69" s="3" t="s">
        <v>12</v>
      </c>
      <c r="G69" s="3"/>
      <c r="H69" s="3"/>
      <c r="I69" s="20">
        <v>70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4">
        <v>0</v>
      </c>
      <c r="Q69" s="11">
        <v>0</v>
      </c>
      <c r="R69" s="12">
        <v>60.3</v>
      </c>
      <c r="S69" s="19">
        <f t="shared" si="0"/>
        <v>86.14285714285714</v>
      </c>
    </row>
    <row r="70" spans="1:19" ht="12.75">
      <c r="A70" s="2" t="s">
        <v>104</v>
      </c>
      <c r="B70" s="3" t="s">
        <v>105</v>
      </c>
      <c r="C70" s="3" t="s">
        <v>10</v>
      </c>
      <c r="D70" s="3" t="s">
        <v>11</v>
      </c>
      <c r="E70" s="3" t="s">
        <v>12</v>
      </c>
      <c r="F70" s="3" t="s">
        <v>12</v>
      </c>
      <c r="G70" s="3"/>
      <c r="H70" s="3"/>
      <c r="I70" s="20">
        <v>2205.881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4">
        <v>0</v>
      </c>
      <c r="Q70" s="11">
        <v>0</v>
      </c>
      <c r="R70" s="12">
        <f>R71</f>
        <v>1429</v>
      </c>
      <c r="S70" s="19">
        <f aca="true" t="shared" si="1" ref="S70:S76">R70/I70*100</f>
        <v>64.78137306590882</v>
      </c>
    </row>
    <row r="71" spans="1:19" ht="12.75" outlineLevel="1">
      <c r="A71" s="2" t="s">
        <v>23</v>
      </c>
      <c r="B71" s="3" t="s">
        <v>105</v>
      </c>
      <c r="C71" s="3" t="s">
        <v>24</v>
      </c>
      <c r="D71" s="3" t="s">
        <v>11</v>
      </c>
      <c r="E71" s="3" t="s">
        <v>12</v>
      </c>
      <c r="F71" s="3" t="s">
        <v>12</v>
      </c>
      <c r="G71" s="3"/>
      <c r="H71" s="3"/>
      <c r="I71" s="20">
        <v>2205.881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4">
        <v>0</v>
      </c>
      <c r="Q71" s="11">
        <v>0</v>
      </c>
      <c r="R71" s="12">
        <f>R72+R73+R74+R75</f>
        <v>1429</v>
      </c>
      <c r="S71" s="19">
        <f t="shared" si="1"/>
        <v>64.78137306590882</v>
      </c>
    </row>
    <row r="72" spans="1:19" ht="51" outlineLevel="2">
      <c r="A72" s="2" t="s">
        <v>106</v>
      </c>
      <c r="B72" s="3" t="s">
        <v>105</v>
      </c>
      <c r="C72" s="3" t="s">
        <v>107</v>
      </c>
      <c r="D72" s="3" t="s">
        <v>11</v>
      </c>
      <c r="E72" s="3" t="s">
        <v>12</v>
      </c>
      <c r="F72" s="3" t="s">
        <v>12</v>
      </c>
      <c r="G72" s="3"/>
      <c r="H72" s="3"/>
      <c r="I72" s="20">
        <v>643.1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4">
        <v>0</v>
      </c>
      <c r="Q72" s="11">
        <v>0</v>
      </c>
      <c r="R72" s="12">
        <v>393.2</v>
      </c>
      <c r="S72" s="19">
        <f t="shared" si="1"/>
        <v>61.14134660239464</v>
      </c>
    </row>
    <row r="73" spans="1:19" ht="63.75" outlineLevel="2">
      <c r="A73" s="2" t="s">
        <v>108</v>
      </c>
      <c r="B73" s="3" t="s">
        <v>105</v>
      </c>
      <c r="C73" s="3" t="s">
        <v>109</v>
      </c>
      <c r="D73" s="3" t="s">
        <v>11</v>
      </c>
      <c r="E73" s="3" t="s">
        <v>12</v>
      </c>
      <c r="F73" s="3" t="s">
        <v>12</v>
      </c>
      <c r="G73" s="3"/>
      <c r="H73" s="3"/>
      <c r="I73" s="20">
        <v>1466.7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4">
        <v>0</v>
      </c>
      <c r="Q73" s="11">
        <v>0</v>
      </c>
      <c r="R73" s="12">
        <v>1007.3</v>
      </c>
      <c r="S73" s="19">
        <f t="shared" si="1"/>
        <v>68.67798459125929</v>
      </c>
    </row>
    <row r="74" spans="1:19" ht="51" outlineLevel="2">
      <c r="A74" s="2" t="s">
        <v>110</v>
      </c>
      <c r="B74" s="3" t="s">
        <v>105</v>
      </c>
      <c r="C74" s="3" t="s">
        <v>111</v>
      </c>
      <c r="D74" s="3" t="s">
        <v>11</v>
      </c>
      <c r="E74" s="3" t="s">
        <v>12</v>
      </c>
      <c r="F74" s="3" t="s">
        <v>12</v>
      </c>
      <c r="G74" s="3"/>
      <c r="H74" s="3"/>
      <c r="I74" s="20">
        <v>56.081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4">
        <v>0</v>
      </c>
      <c r="Q74" s="11">
        <v>0</v>
      </c>
      <c r="R74" s="12">
        <v>0</v>
      </c>
      <c r="S74" s="19">
        <f t="shared" si="1"/>
        <v>0</v>
      </c>
    </row>
    <row r="75" spans="1:19" ht="25.5" outlineLevel="2">
      <c r="A75" s="2" t="s">
        <v>47</v>
      </c>
      <c r="B75" s="3" t="s">
        <v>105</v>
      </c>
      <c r="C75" s="3" t="s">
        <v>48</v>
      </c>
      <c r="D75" s="3" t="s">
        <v>11</v>
      </c>
      <c r="E75" s="3" t="s">
        <v>12</v>
      </c>
      <c r="F75" s="3" t="s">
        <v>12</v>
      </c>
      <c r="G75" s="3"/>
      <c r="H75" s="3"/>
      <c r="I75" s="20">
        <v>40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4">
        <v>0</v>
      </c>
      <c r="Q75" s="11">
        <v>0</v>
      </c>
      <c r="R75" s="12">
        <v>28.5</v>
      </c>
      <c r="S75" s="19">
        <f t="shared" si="1"/>
        <v>71.25</v>
      </c>
    </row>
    <row r="76" spans="1:19" ht="12.75">
      <c r="A76" s="17" t="s">
        <v>112</v>
      </c>
      <c r="B76" s="17"/>
      <c r="C76" s="17"/>
      <c r="D76" s="17"/>
      <c r="E76" s="17"/>
      <c r="F76" s="17"/>
      <c r="G76" s="17"/>
      <c r="H76" s="6"/>
      <c r="I76" s="21">
        <v>324383.3211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7">
        <v>0</v>
      </c>
      <c r="Q76" s="7">
        <v>0</v>
      </c>
      <c r="R76" s="12">
        <v>205575.5</v>
      </c>
      <c r="S76" s="19">
        <f t="shared" si="1"/>
        <v>63.37425096422443</v>
      </c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</sheetData>
  <mergeCells count="5">
    <mergeCell ref="A78:Q78"/>
    <mergeCell ref="A1:S1"/>
    <mergeCell ref="A3:Q3"/>
    <mergeCell ref="A76:G76"/>
    <mergeCell ref="A2:S2"/>
  </mergeCells>
  <printOptions/>
  <pageMargins left="0.787" right="0.59" top="0.59" bottom="0.59" header="0.393" footer="0.511"/>
  <pageSetup fitToHeight="0" fitToWidth="1" horizontalDpi="600" verticalDpi="600" orientation="portrait" paperSize="9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 АКР</cp:lastModifiedBy>
  <cp:lastPrinted>2011-10-25T04:47:54Z</cp:lastPrinted>
  <dcterms:created xsi:type="dcterms:W3CDTF">2011-10-24T12:44:22Z</dcterms:created>
  <dcterms:modified xsi:type="dcterms:W3CDTF">2011-10-25T04:48:38Z</dcterms:modified>
  <cp:category/>
  <cp:version/>
  <cp:contentType/>
  <cp:contentStatus/>
</cp:coreProperties>
</file>